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360" yWindow="60" windowWidth="11295" windowHeight="5580"/>
  </bookViews>
  <sheets>
    <sheet name="Załącznik nr 2" sheetId="1" r:id="rId1"/>
  </sheets>
  <calcPr calcId="125725"/>
</workbook>
</file>

<file path=xl/calcChain.xml><?xml version="1.0" encoding="utf-8"?>
<calcChain xmlns="http://schemas.openxmlformats.org/spreadsheetml/2006/main">
  <c r="K24" i="1"/>
  <c r="J24"/>
  <c r="M24" s="1"/>
  <c r="I24"/>
  <c r="L24" s="1"/>
  <c r="L22"/>
  <c r="K22"/>
  <c r="J22"/>
  <c r="M22" s="1"/>
  <c r="I22"/>
  <c r="K20"/>
  <c r="I20"/>
  <c r="J20" s="1"/>
  <c r="M20" s="1"/>
  <c r="K18"/>
  <c r="J18"/>
  <c r="M18" s="1"/>
  <c r="I18"/>
  <c r="L18" s="1"/>
  <c r="K16"/>
  <c r="J16"/>
  <c r="M16" s="1"/>
  <c r="I16"/>
  <c r="L16" s="1"/>
  <c r="L14"/>
  <c r="K14"/>
  <c r="J14"/>
  <c r="M14" s="1"/>
  <c r="I14"/>
  <c r="L11"/>
  <c r="K11"/>
  <c r="J11"/>
  <c r="M11" s="1"/>
  <c r="I11"/>
  <c r="K10"/>
  <c r="K12" s="1"/>
  <c r="I10"/>
  <c r="J10" s="1"/>
  <c r="M10" s="1"/>
  <c r="M12" s="1"/>
  <c r="K8"/>
  <c r="J8"/>
  <c r="M8" s="1"/>
  <c r="I8"/>
  <c r="L8" s="1"/>
  <c r="K6"/>
  <c r="J6"/>
  <c r="M6" s="1"/>
  <c r="I6"/>
  <c r="L6" s="1"/>
  <c r="K26" l="1"/>
  <c r="L26"/>
  <c r="M26"/>
  <c r="L20"/>
  <c r="L10"/>
  <c r="L12" s="1"/>
</calcChain>
</file>

<file path=xl/sharedStrings.xml><?xml version="1.0" encoding="utf-8"?>
<sst xmlns="http://schemas.openxmlformats.org/spreadsheetml/2006/main" count="72" uniqueCount="54">
  <si>
    <t xml:space="preserve">FORMULARZ CENOWY </t>
  </si>
  <si>
    <t>L.p.</t>
  </si>
  <si>
    <t>Opis przedmiotu zamówienia</t>
  </si>
  <si>
    <t>CPV</t>
  </si>
  <si>
    <t>Nazwa handlowa.</t>
  </si>
  <si>
    <t>j.m.</t>
  </si>
  <si>
    <t>Cena j. netto</t>
  </si>
  <si>
    <t>VAT %</t>
  </si>
  <si>
    <t>Kwota j. VAT</t>
  </si>
  <si>
    <t>Cena j. brutto</t>
  </si>
  <si>
    <t xml:space="preserve">wartość netto                </t>
  </si>
  <si>
    <t xml:space="preserve">kwota  VAT                </t>
  </si>
  <si>
    <t xml:space="preserve">wartość brutto                      </t>
  </si>
  <si>
    <t>x</t>
  </si>
  <si>
    <t>(7x8)</t>
  </si>
  <si>
    <t>(7+9)</t>
  </si>
  <si>
    <t>(6x7)</t>
  </si>
  <si>
    <t>(6x9)</t>
  </si>
  <si>
    <t>(6x10)</t>
  </si>
  <si>
    <t xml:space="preserve">Ilość </t>
  </si>
  <si>
    <t>Zadanie 1</t>
  </si>
  <si>
    <t>1.</t>
  </si>
  <si>
    <t>33190000-8</t>
  </si>
  <si>
    <t>szt</t>
  </si>
  <si>
    <t>Zadanie 2</t>
  </si>
  <si>
    <t>39151100-6</t>
  </si>
  <si>
    <t>Zadanie 3</t>
  </si>
  <si>
    <t>2.</t>
  </si>
  <si>
    <t>Kosz na odpady otwierany przyciskiem pedałowym, na worki na śmieci o pojemności 60 l. Wykonany z tworzywa sztucznego odpornego na pękanie</t>
  </si>
  <si>
    <t>Kosz na odpady otwierany przyciskiem pedałowym, na worki na śmieci o pojemności 160 l. Wykonany z tworzywa sztucznego odpornego na pękanie</t>
  </si>
  <si>
    <t>34928480-6</t>
  </si>
  <si>
    <t>39224300-1</t>
  </si>
  <si>
    <t>Zadanie 4</t>
  </si>
  <si>
    <t>34911100-7</t>
  </si>
  <si>
    <t>Zadanie 5</t>
  </si>
  <si>
    <t>18830000-6</t>
  </si>
  <si>
    <t>para</t>
  </si>
  <si>
    <t>Zadanie 6</t>
  </si>
  <si>
    <t>39141100-3</t>
  </si>
  <si>
    <t>Zadanie 7</t>
  </si>
  <si>
    <t>Zadanie 8</t>
  </si>
  <si>
    <t>39150000-8</t>
  </si>
  <si>
    <t>Zadanie 9</t>
  </si>
  <si>
    <t>44421300-0</t>
  </si>
  <si>
    <t>Suma</t>
  </si>
  <si>
    <t>Razem</t>
  </si>
  <si>
    <t>Obuwie ochronne - operacyjne   -  unisex wykonane z elastycznego tworzywa sztucznego, odpornego na działanie detergentów, środków dezynfekcyjnych i wody. Obuwie jednorodne, wykonane z jednego odlewu, wolne od klejenia oraz innego rodzaju łączenia poszczególnych elementów, nienasiąkliwe, nieprzemakalne. Obuwie ma zapewniać wysoki komfort użytkowania być antypoślizgowe, antystatyczne, bez wkładki wewnętrznej. Kształt obuwia anatomicznie wyprofilowany, styk ze stopą w części palców oraz śródstopia. Po obu stronach bocznych otwory wentylacyjne. Obuwie nadające się do mycia i dezynfekcji w myjniach w temp. co najmniej 90°C.</t>
  </si>
  <si>
    <t>Wózek do przewożenia pacjenta w pozycji leżącej. W standardowym wyposażeniu wózka znajduje się solidna podstawa wykonana ze stali malowanej proszkowo, wymienny materac, wyposażony w uchwyty i pokryty tapicerką skóropodobną , która zapewnia łatwość w utrzymaniu czystości i komfort użytkowania. Regulowany podgłówek za pomocą mechanizmu typu rostomat. Opuszczane barierki boczne oraz uchwyty do prowadzenia wykonane ze stali nierdzewnej. Płyta HPL, przezierna dla promieni RTG. Cztery krążki odbojowe umieszczone w ramie wózka chroniące przed uszkodzeniami podczas transportu. Hydrauliczna regulacja wysokości za pomocą pedałów nożnych. System kół jezdnych z centralną blokadą kół. Uchwyty mocujące złożoną kroplówkę oraz gniazda do zamontowania kroplówki po obu stronach wózka. Dodatkowo wyposażone w koszyk na butlę z tlenem, stojak na kroplówkę (głowica z dwoma haczykami). Długość 218 cm (+/- 5cm), szerokość 85 cm (+/- 5 cm). Maksymalne obciążenienie co najmniej 250 kg. Gwarancja minimum 24 miesięce.</t>
  </si>
  <si>
    <t>Podwójny wózek na worki na odpady o pojemności co najmniej 100 litrów, wykonany w całości ze stali kwasoodpornej gat. OH18N9, wyposażony w koła o średnicy co najmniej 50 mm, w tym dwa z blokadą. Pokrywa ze spowalniaczem cichego opadania, podnoszona za pomocą pedału nożnego. Gwarancja minimum 24 miesiące.</t>
  </si>
  <si>
    <t xml:space="preserve">Regały magazynowe wykonane w całości ze stali nierdzewnej o nośności co najmniej 200 kg na półkę, wymiary:  wys.1900 mm (+/-100 mm) x szer. 1100 mm (+/-100 mm) x głęb. 450 mm,   z regulowanymi nóżkami. Wyposażony w 4-5 ażurowych półek. Gwarancja minimum 24 miesiące. </t>
  </si>
  <si>
    <t>Mobilny stojak na kroplówki z możliwością rgulacji wysokości. Wyposażony w cztery wieszaki o maksymalnym obciążeniu co najmniej 2,5 kg każdy. Podstawa stojaka wykonana z plastiku z 5 kółkami z hamulcami. Gwarancja minimum 24 miesiące</t>
  </si>
  <si>
    <t>Duży wózek kuwetowy do sprzątania. Podwójny uchwyt na worki na śmieci o pojemności co najmniej 120l  każdy, z dwiema pokrywami. Wiaderko  o pojemności co najmniej 4l wraz z pokrywą – 4 szt  każde w innym kolorze: niebieski, czerwony, żółty, zielony.  Pojemnik hermetyczny na mopy o pojemności co najmniej 20l z pokrywą – 2 szt każde oznaczone innym kolorem. Kuweta pod pojemnik hermetyczny na mopy – 2 szt. Otwarta środkowa szafka z kuwetą o pojemności co najmniej 20 l. Wózek wykonany z tworzywa sztucznego odpornego na pęknięcia.  Łatwy w czyszczeniu i odporny na dezynfekcję. Klips mocujący do worków na odpady, co najmniej 4 szt. Gwarancja minimum 24 miesiące.</t>
  </si>
  <si>
    <t>Standardowa szafka skrytkowa 10-drzwiowa wykonana z blachy o grubości co najmniej 0,5 mm, malowana proszkowo w kolorach wg palet RAL. Ilość skrytek w kolumnie: 2. Ilość kolumn: 5. W każdej skrytce w standardzie drążek oraz haczyki na bocznych ścianakach. Każde drzwiczki posiadają wywietrzniki. Zamki na klucz w systemie klucza master. Do każdego zamka 2 klucze, ryglowane 1-punktowe. Szafa dostarczona w całości bez konieczności montażu. Wymiary całkowitwe: wysokość 1800 mm (+/- 100 mm); szerokość 1450 mm (+/- 5mm); głębokość 500 mm (+/- 50 mm).  Gwarancja minimum 24 miesiące.</t>
  </si>
  <si>
    <t xml:space="preserve">Standardowy sejf mechaniczny  zamykany na klucz piórowy.  W zestawie 2 klucze. Wykonany z blachy o grubości co najmniej 2 mm, malowanej proszkowo. Wymiary zewnętrzne co najmniej: wysokość 250 mm; szerokość 320 mm; głębokość 250 mm. Sejf pomieści segregator w formacie A4. Instrukcja w języku polskim. Gwarancja minimum 24 miesiące. </t>
  </si>
</sst>
</file>

<file path=xl/styles.xml><?xml version="1.0" encoding="utf-8"?>
<styleSheet xmlns="http://schemas.openxmlformats.org/spreadsheetml/2006/main">
  <numFmts count="1">
    <numFmt numFmtId="164" formatCode="#,##0.00\ _z_ł"/>
  </numFmts>
  <fonts count="10">
    <font>
      <sz val="11"/>
      <color theme="1"/>
      <name val="Calibri"/>
      <family val="2"/>
      <charset val="238"/>
      <scheme val="minor"/>
    </font>
    <font>
      <sz val="11"/>
      <color theme="1"/>
      <name val="Calibri"/>
      <family val="2"/>
      <charset val="238"/>
      <scheme val="minor"/>
    </font>
    <font>
      <b/>
      <sz val="11"/>
      <name val="Times New Roman"/>
      <family val="1"/>
      <charset val="238"/>
    </font>
    <font>
      <sz val="11"/>
      <color theme="1"/>
      <name val="Times New Roman"/>
      <family val="1"/>
      <charset val="238"/>
    </font>
    <font>
      <sz val="8"/>
      <name val="Times New Roman"/>
      <family val="1"/>
      <charset val="238"/>
    </font>
    <font>
      <b/>
      <sz val="8"/>
      <name val="Times New Roman"/>
      <family val="1"/>
      <charset val="238"/>
    </font>
    <font>
      <i/>
      <sz val="7"/>
      <name val="Times New Roman"/>
      <family val="1"/>
      <charset val="238"/>
    </font>
    <font>
      <i/>
      <sz val="8"/>
      <name val="Times New Roman"/>
      <family val="1"/>
      <charset val="238"/>
    </font>
    <font>
      <b/>
      <i/>
      <sz val="7"/>
      <name val="Times New Roman"/>
      <family val="1"/>
      <charset val="238"/>
    </font>
    <font>
      <b/>
      <sz val="11"/>
      <color theme="1"/>
      <name val="Times New Roman"/>
      <family val="1"/>
      <charset val="238"/>
    </font>
  </fonts>
  <fills count="3">
    <fill>
      <patternFill patternType="none"/>
    </fill>
    <fill>
      <patternFill patternType="gray125"/>
    </fill>
    <fill>
      <patternFill patternType="solid">
        <fgColor indexed="9"/>
        <bgColor indexed="26"/>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32">
    <xf numFmtId="0" fontId="0" fillId="0" borderId="0" xfId="0"/>
    <xf numFmtId="0" fontId="3" fillId="0" borderId="0" xfId="0" applyFont="1"/>
    <xf numFmtId="0" fontId="4" fillId="0" borderId="4" xfId="0" applyFont="1" applyFill="1" applyBorder="1" applyAlignment="1">
      <alignment horizontal="center" vertical="center"/>
    </xf>
    <xf numFmtId="2" fontId="4" fillId="0" borderId="4" xfId="0" applyNumberFormat="1" applyFont="1" applyFill="1" applyBorder="1" applyAlignment="1" applyProtection="1">
      <alignment horizontal="center" vertical="center" wrapText="1"/>
    </xf>
    <xf numFmtId="0" fontId="4" fillId="2" borderId="4" xfId="0" applyFont="1" applyFill="1" applyBorder="1" applyAlignment="1">
      <alignment horizontal="center" vertical="center" wrapText="1"/>
    </xf>
    <xf numFmtId="0" fontId="4" fillId="0" borderId="4"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4" fontId="4" fillId="0" borderId="4" xfId="0" applyNumberFormat="1" applyFont="1" applyFill="1" applyBorder="1" applyAlignment="1">
      <alignment horizontal="center" vertical="center" wrapText="1"/>
    </xf>
    <xf numFmtId="3" fontId="4"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8" fillId="0" borderId="4" xfId="0" applyFont="1" applyBorder="1" applyAlignment="1">
      <alignment horizontal="center" vertical="center" wrapText="1"/>
    </xf>
    <xf numFmtId="4" fontId="6" fillId="0" borderId="4" xfId="0" applyNumberFormat="1" applyFont="1" applyBorder="1" applyAlignment="1">
      <alignment horizontal="center" vertical="center" wrapText="1"/>
    </xf>
    <xf numFmtId="0" fontId="3" fillId="0" borderId="4" xfId="0" applyFont="1" applyBorder="1" applyAlignment="1">
      <alignment horizontal="center" vertical="center"/>
    </xf>
    <xf numFmtId="0" fontId="3" fillId="0" borderId="4" xfId="0" applyFont="1" applyBorder="1" applyAlignment="1">
      <alignment vertical="center" wrapText="1"/>
    </xf>
    <xf numFmtId="164" fontId="3" fillId="0" borderId="4" xfId="0" applyNumberFormat="1" applyFont="1" applyBorder="1" applyAlignment="1">
      <alignment horizontal="center" vertical="center"/>
    </xf>
    <xf numFmtId="9" fontId="3" fillId="0" borderId="4" xfId="1" applyFont="1" applyBorder="1" applyAlignment="1">
      <alignment horizontal="center" vertical="center"/>
    </xf>
    <xf numFmtId="164" fontId="3" fillId="0" borderId="4" xfId="0" applyNumberFormat="1" applyFont="1" applyBorder="1" applyAlignment="1">
      <alignment vertical="center"/>
    </xf>
    <xf numFmtId="0" fontId="3" fillId="0" borderId="0" xfId="0" applyFont="1" applyAlignment="1">
      <alignment vertical="center"/>
    </xf>
    <xf numFmtId="0" fontId="3" fillId="0" borderId="4" xfId="0" applyFont="1" applyBorder="1" applyAlignment="1">
      <alignment wrapText="1"/>
    </xf>
    <xf numFmtId="0" fontId="3" fillId="0" borderId="4" xfId="0" applyFont="1" applyFill="1" applyBorder="1" applyAlignment="1">
      <alignment wrapText="1"/>
    </xf>
    <xf numFmtId="0" fontId="3" fillId="0" borderId="0" xfId="0" applyFont="1" applyBorder="1" applyAlignment="1">
      <alignment horizontal="center" vertical="center"/>
    </xf>
    <xf numFmtId="0" fontId="3" fillId="0" borderId="0" xfId="0" applyFont="1" applyBorder="1"/>
    <xf numFmtId="0" fontId="3" fillId="0" borderId="0" xfId="0" applyFont="1" applyAlignment="1">
      <alignment horizontal="center" vertical="center"/>
    </xf>
    <xf numFmtId="0" fontId="9" fillId="0" borderId="4" xfId="0" applyFont="1" applyBorder="1" applyAlignment="1">
      <alignment horizontal="center" vertical="center"/>
    </xf>
    <xf numFmtId="164" fontId="9" fillId="0" borderId="4" xfId="0" applyNumberFormat="1" applyFont="1" applyBorder="1" applyAlignment="1">
      <alignment horizontal="center" vertical="center"/>
    </xf>
    <xf numFmtId="0" fontId="9" fillId="0" borderId="4" xfId="0" applyFont="1" applyBorder="1" applyAlignment="1">
      <alignment horizontal="left"/>
    </xf>
    <xf numFmtId="0" fontId="2" fillId="0" borderId="4" xfId="0" applyFont="1" applyFill="1" applyBorder="1" applyAlignment="1">
      <alignment horizontal="center"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cellXfs>
  <cellStyles count="2">
    <cellStyle name="Normalny" xfId="0" builtinId="0"/>
    <cellStyle name="Procentowy"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26"/>
  <sheetViews>
    <sheetView tabSelected="1" zoomScale="106" zoomScaleNormal="106" workbookViewId="0">
      <selection activeCell="B6" sqref="B6"/>
    </sheetView>
  </sheetViews>
  <sheetFormatPr defaultRowHeight="15"/>
  <cols>
    <col min="1" max="1" width="3.7109375" style="24" customWidth="1"/>
    <col min="2" max="2" width="82.42578125" style="1" customWidth="1"/>
    <col min="3" max="3" width="16" style="24" customWidth="1"/>
    <col min="4" max="4" width="16.28515625" style="24" customWidth="1"/>
    <col min="5" max="5" width="5" style="24" customWidth="1"/>
    <col min="6" max="10" width="9.140625" style="24"/>
    <col min="11" max="11" width="12.140625" style="24" customWidth="1"/>
    <col min="12" max="12" width="9.140625" style="24"/>
    <col min="13" max="13" width="12.28515625" style="24" customWidth="1"/>
    <col min="14" max="16384" width="9.140625" style="1"/>
  </cols>
  <sheetData>
    <row r="1" spans="1:13">
      <c r="A1" s="28" t="s">
        <v>0</v>
      </c>
      <c r="B1" s="28"/>
      <c r="C1" s="28"/>
      <c r="D1" s="28"/>
      <c r="E1" s="28"/>
      <c r="F1" s="28"/>
      <c r="G1" s="28"/>
      <c r="H1" s="28"/>
      <c r="I1" s="28"/>
      <c r="J1" s="28"/>
      <c r="K1" s="28"/>
      <c r="L1" s="28"/>
      <c r="M1" s="28"/>
    </row>
    <row r="2" spans="1:13" ht="22.5">
      <c r="A2" s="2" t="s">
        <v>1</v>
      </c>
      <c r="B2" s="3" t="s">
        <v>2</v>
      </c>
      <c r="C2" s="4" t="s">
        <v>3</v>
      </c>
      <c r="D2" s="4" t="s">
        <v>4</v>
      </c>
      <c r="E2" s="5" t="s">
        <v>5</v>
      </c>
      <c r="F2" s="6" t="s">
        <v>19</v>
      </c>
      <c r="G2" s="7" t="s">
        <v>6</v>
      </c>
      <c r="H2" s="8" t="s">
        <v>7</v>
      </c>
      <c r="I2" s="7" t="s">
        <v>8</v>
      </c>
      <c r="J2" s="7" t="s">
        <v>9</v>
      </c>
      <c r="K2" s="7" t="s">
        <v>10</v>
      </c>
      <c r="L2" s="7" t="s">
        <v>11</v>
      </c>
      <c r="M2" s="7" t="s">
        <v>12</v>
      </c>
    </row>
    <row r="3" spans="1:13">
      <c r="A3" s="9">
        <v>1</v>
      </c>
      <c r="B3" s="9">
        <v>2</v>
      </c>
      <c r="C3" s="9">
        <v>3</v>
      </c>
      <c r="D3" s="9">
        <v>4</v>
      </c>
      <c r="E3" s="9">
        <v>5</v>
      </c>
      <c r="F3" s="9">
        <v>6</v>
      </c>
      <c r="G3" s="9">
        <v>7</v>
      </c>
      <c r="H3" s="9">
        <v>8</v>
      </c>
      <c r="I3" s="9">
        <v>9</v>
      </c>
      <c r="J3" s="9">
        <v>10</v>
      </c>
      <c r="K3" s="9">
        <v>11</v>
      </c>
      <c r="L3" s="9">
        <v>12</v>
      </c>
      <c r="M3" s="9">
        <v>13</v>
      </c>
    </row>
    <row r="4" spans="1:13">
      <c r="A4" s="9" t="s">
        <v>13</v>
      </c>
      <c r="B4" s="9" t="s">
        <v>13</v>
      </c>
      <c r="C4" s="10" t="s">
        <v>13</v>
      </c>
      <c r="D4" s="10" t="s">
        <v>13</v>
      </c>
      <c r="E4" s="11" t="s">
        <v>13</v>
      </c>
      <c r="F4" s="12" t="s">
        <v>13</v>
      </c>
      <c r="G4" s="13" t="s">
        <v>13</v>
      </c>
      <c r="H4" s="10" t="s">
        <v>13</v>
      </c>
      <c r="I4" s="13" t="s">
        <v>14</v>
      </c>
      <c r="J4" s="13" t="s">
        <v>15</v>
      </c>
      <c r="K4" s="13" t="s">
        <v>16</v>
      </c>
      <c r="L4" s="13" t="s">
        <v>17</v>
      </c>
      <c r="M4" s="13" t="s">
        <v>18</v>
      </c>
    </row>
    <row r="5" spans="1:13">
      <c r="A5" s="27" t="s">
        <v>20</v>
      </c>
      <c r="B5" s="27"/>
      <c r="C5" s="27"/>
      <c r="D5" s="27"/>
      <c r="E5" s="27"/>
      <c r="F5" s="27"/>
      <c r="G5" s="27"/>
      <c r="H5" s="27"/>
      <c r="I5" s="27"/>
      <c r="J5" s="27"/>
      <c r="K5" s="27"/>
      <c r="L5" s="27"/>
      <c r="M5" s="27"/>
    </row>
    <row r="6" spans="1:13" s="19" customFormat="1" ht="180" customHeight="1">
      <c r="A6" s="14" t="s">
        <v>21</v>
      </c>
      <c r="B6" s="15" t="s">
        <v>47</v>
      </c>
      <c r="C6" s="14" t="s">
        <v>22</v>
      </c>
      <c r="D6" s="14"/>
      <c r="E6" s="14" t="s">
        <v>23</v>
      </c>
      <c r="F6" s="14">
        <v>3</v>
      </c>
      <c r="G6" s="16"/>
      <c r="H6" s="17"/>
      <c r="I6" s="18">
        <f>G6*H6</f>
        <v>0</v>
      </c>
      <c r="J6" s="18">
        <f>G6+I6</f>
        <v>0</v>
      </c>
      <c r="K6" s="18">
        <f>F6*G6</f>
        <v>0</v>
      </c>
      <c r="L6" s="18">
        <f>F6*I6</f>
        <v>0</v>
      </c>
      <c r="M6" s="18">
        <f>F6*J6</f>
        <v>0</v>
      </c>
    </row>
    <row r="7" spans="1:13">
      <c r="A7" s="27" t="s">
        <v>24</v>
      </c>
      <c r="B7" s="27"/>
      <c r="C7" s="27"/>
      <c r="D7" s="27"/>
      <c r="E7" s="27"/>
      <c r="F7" s="27"/>
      <c r="G7" s="27"/>
      <c r="H7" s="27"/>
      <c r="I7" s="27"/>
      <c r="J7" s="27"/>
      <c r="K7" s="27"/>
      <c r="L7" s="27"/>
      <c r="M7" s="27"/>
    </row>
    <row r="8" spans="1:13" ht="45">
      <c r="A8" s="14" t="s">
        <v>21</v>
      </c>
      <c r="B8" s="20" t="s">
        <v>50</v>
      </c>
      <c r="C8" s="14" t="s">
        <v>25</v>
      </c>
      <c r="D8" s="14"/>
      <c r="E8" s="14" t="s">
        <v>23</v>
      </c>
      <c r="F8" s="14">
        <v>3</v>
      </c>
      <c r="G8" s="16"/>
      <c r="H8" s="17"/>
      <c r="I8" s="16">
        <f>G8*H8</f>
        <v>0</v>
      </c>
      <c r="J8" s="16">
        <f>G8+I8</f>
        <v>0</v>
      </c>
      <c r="K8" s="16">
        <f>F8*G8</f>
        <v>0</v>
      </c>
      <c r="L8" s="16">
        <f>F8*I8</f>
        <v>0</v>
      </c>
      <c r="M8" s="16">
        <f>F8*J8</f>
        <v>0</v>
      </c>
    </row>
    <row r="9" spans="1:13">
      <c r="A9" s="27" t="s">
        <v>26</v>
      </c>
      <c r="B9" s="27"/>
      <c r="C9" s="27"/>
      <c r="D9" s="27"/>
      <c r="E9" s="27"/>
      <c r="F9" s="27"/>
      <c r="G9" s="27"/>
      <c r="H9" s="27"/>
      <c r="I9" s="27"/>
      <c r="J9" s="27"/>
      <c r="K9" s="27"/>
      <c r="L9" s="27"/>
      <c r="M9" s="27"/>
    </row>
    <row r="10" spans="1:13" ht="30">
      <c r="A10" s="14" t="s">
        <v>21</v>
      </c>
      <c r="B10" s="20" t="s">
        <v>28</v>
      </c>
      <c r="C10" s="14" t="s">
        <v>30</v>
      </c>
      <c r="D10" s="14"/>
      <c r="E10" s="14" t="s">
        <v>23</v>
      </c>
      <c r="F10" s="14">
        <v>6</v>
      </c>
      <c r="G10" s="16"/>
      <c r="H10" s="17"/>
      <c r="I10" s="16">
        <f>F10*H10</f>
        <v>0</v>
      </c>
      <c r="J10" s="16">
        <f>G10+I10</f>
        <v>0</v>
      </c>
      <c r="K10" s="16">
        <f>F10*G10</f>
        <v>0</v>
      </c>
      <c r="L10" s="16">
        <f>F10*I10</f>
        <v>0</v>
      </c>
      <c r="M10" s="16">
        <f>F10*J10</f>
        <v>0</v>
      </c>
    </row>
    <row r="11" spans="1:13" ht="30">
      <c r="A11" s="14" t="s">
        <v>27</v>
      </c>
      <c r="B11" s="20" t="s">
        <v>29</v>
      </c>
      <c r="C11" s="14" t="s">
        <v>30</v>
      </c>
      <c r="D11" s="14"/>
      <c r="E11" s="14" t="s">
        <v>23</v>
      </c>
      <c r="F11" s="14">
        <v>6</v>
      </c>
      <c r="G11" s="16"/>
      <c r="H11" s="17"/>
      <c r="I11" s="16">
        <f>F11*H11</f>
        <v>0</v>
      </c>
      <c r="J11" s="16">
        <f>G11+I11</f>
        <v>0</v>
      </c>
      <c r="K11" s="16">
        <f>F11*G11</f>
        <v>0</v>
      </c>
      <c r="L11" s="16">
        <f>F11*I11</f>
        <v>0</v>
      </c>
      <c r="M11" s="16">
        <f>F11*J11</f>
        <v>0</v>
      </c>
    </row>
    <row r="12" spans="1:13">
      <c r="A12" s="29" t="s">
        <v>44</v>
      </c>
      <c r="B12" s="30"/>
      <c r="C12" s="30"/>
      <c r="D12" s="30"/>
      <c r="E12" s="30"/>
      <c r="F12" s="30"/>
      <c r="G12" s="30"/>
      <c r="H12" s="30"/>
      <c r="I12" s="30"/>
      <c r="J12" s="31"/>
      <c r="K12" s="16">
        <f>SUM(K10:K11)</f>
        <v>0</v>
      </c>
      <c r="L12" s="16">
        <f t="shared" ref="L12:M12" si="0">SUM(L10:L11)</f>
        <v>0</v>
      </c>
      <c r="M12" s="16">
        <f t="shared" si="0"/>
        <v>0</v>
      </c>
    </row>
    <row r="13" spans="1:13">
      <c r="A13" s="27" t="s">
        <v>32</v>
      </c>
      <c r="B13" s="27"/>
      <c r="C13" s="27"/>
      <c r="D13" s="27"/>
      <c r="E13" s="27"/>
      <c r="F13" s="27"/>
      <c r="G13" s="27"/>
      <c r="H13" s="27"/>
      <c r="I13" s="27"/>
      <c r="J13" s="27"/>
      <c r="K13" s="27"/>
      <c r="L13" s="27"/>
      <c r="M13" s="27"/>
    </row>
    <row r="14" spans="1:13" ht="123" customHeight="1">
      <c r="A14" s="14">
        <v>1</v>
      </c>
      <c r="B14" s="21" t="s">
        <v>51</v>
      </c>
      <c r="C14" s="14" t="s">
        <v>31</v>
      </c>
      <c r="D14" s="14"/>
      <c r="E14" s="14" t="s">
        <v>23</v>
      </c>
      <c r="F14" s="14">
        <v>2</v>
      </c>
      <c r="G14" s="16"/>
      <c r="H14" s="17"/>
      <c r="I14" s="16">
        <f>G14*H14</f>
        <v>0</v>
      </c>
      <c r="J14" s="16">
        <f>G14+I14</f>
        <v>0</v>
      </c>
      <c r="K14" s="16">
        <f>F14*G14</f>
        <v>0</v>
      </c>
      <c r="L14" s="16">
        <f>F14*I14</f>
        <v>0</v>
      </c>
      <c r="M14" s="16">
        <f>F14*J14</f>
        <v>0</v>
      </c>
    </row>
    <row r="15" spans="1:13">
      <c r="A15" s="27" t="s">
        <v>34</v>
      </c>
      <c r="B15" s="27"/>
      <c r="C15" s="27"/>
      <c r="D15" s="27"/>
      <c r="E15" s="27"/>
      <c r="F15" s="27"/>
      <c r="G15" s="27"/>
      <c r="H15" s="27"/>
      <c r="I15" s="27"/>
      <c r="J15" s="27"/>
      <c r="K15" s="27"/>
      <c r="L15" s="27"/>
      <c r="M15" s="27"/>
    </row>
    <row r="16" spans="1:13" ht="60">
      <c r="A16" s="14">
        <v>1</v>
      </c>
      <c r="B16" s="21" t="s">
        <v>48</v>
      </c>
      <c r="C16" s="14" t="s">
        <v>33</v>
      </c>
      <c r="D16" s="14"/>
      <c r="E16" s="14" t="s">
        <v>23</v>
      </c>
      <c r="F16" s="14">
        <v>1</v>
      </c>
      <c r="G16" s="16"/>
      <c r="H16" s="17"/>
      <c r="I16" s="16">
        <f>G16*H16</f>
        <v>0</v>
      </c>
      <c r="J16" s="16">
        <f>G16+I16</f>
        <v>0</v>
      </c>
      <c r="K16" s="16">
        <f>F16*G16</f>
        <v>0</v>
      </c>
      <c r="L16" s="16">
        <f>F16*I16</f>
        <v>0</v>
      </c>
      <c r="M16" s="16">
        <f>F16*J16</f>
        <v>0</v>
      </c>
    </row>
    <row r="17" spans="1:13">
      <c r="A17" s="27" t="s">
        <v>37</v>
      </c>
      <c r="B17" s="27"/>
      <c r="C17" s="27"/>
      <c r="D17" s="27"/>
      <c r="E17" s="27"/>
      <c r="F17" s="27"/>
      <c r="G17" s="27"/>
      <c r="H17" s="27"/>
      <c r="I17" s="27"/>
      <c r="J17" s="27"/>
      <c r="K17" s="27"/>
      <c r="L17" s="27"/>
      <c r="M17" s="27"/>
    </row>
    <row r="18" spans="1:13" ht="116.25" customHeight="1">
      <c r="A18" s="14">
        <v>1</v>
      </c>
      <c r="B18" s="15" t="s">
        <v>46</v>
      </c>
      <c r="C18" s="14" t="s">
        <v>35</v>
      </c>
      <c r="D18" s="14"/>
      <c r="E18" s="14" t="s">
        <v>36</v>
      </c>
      <c r="F18" s="14">
        <v>60</v>
      </c>
      <c r="G18" s="16"/>
      <c r="H18" s="17"/>
      <c r="I18" s="16">
        <f>G18*H18</f>
        <v>0</v>
      </c>
      <c r="J18" s="16">
        <f>G18+I18</f>
        <v>0</v>
      </c>
      <c r="K18" s="16">
        <f>F18*G18</f>
        <v>0</v>
      </c>
      <c r="L18" s="16">
        <f>F18*I18</f>
        <v>0</v>
      </c>
      <c r="M18" s="16">
        <f>F18*J18</f>
        <v>0</v>
      </c>
    </row>
    <row r="19" spans="1:13">
      <c r="A19" s="27" t="s">
        <v>39</v>
      </c>
      <c r="B19" s="27"/>
      <c r="C19" s="27"/>
      <c r="D19" s="27"/>
      <c r="E19" s="27"/>
      <c r="F19" s="27"/>
      <c r="G19" s="27"/>
      <c r="H19" s="27"/>
      <c r="I19" s="27"/>
      <c r="J19" s="27"/>
      <c r="K19" s="27"/>
      <c r="L19" s="27"/>
      <c r="M19" s="27"/>
    </row>
    <row r="20" spans="1:13" ht="44.25" customHeight="1">
      <c r="A20" s="14">
        <v>1</v>
      </c>
      <c r="B20" s="20" t="s">
        <v>49</v>
      </c>
      <c r="C20" s="14" t="s">
        <v>38</v>
      </c>
      <c r="D20" s="14"/>
      <c r="E20" s="14" t="s">
        <v>23</v>
      </c>
      <c r="F20" s="14">
        <v>25</v>
      </c>
      <c r="G20" s="16"/>
      <c r="H20" s="17"/>
      <c r="I20" s="16">
        <f>G20*H20</f>
        <v>0</v>
      </c>
      <c r="J20" s="16">
        <f>G20+I20</f>
        <v>0</v>
      </c>
      <c r="K20" s="16">
        <f>F20*G20</f>
        <v>0</v>
      </c>
      <c r="L20" s="16">
        <f>F20*I20</f>
        <v>0</v>
      </c>
      <c r="M20" s="16">
        <f>F20*J20</f>
        <v>0</v>
      </c>
    </row>
    <row r="21" spans="1:13">
      <c r="A21" s="27" t="s">
        <v>40</v>
      </c>
      <c r="B21" s="27"/>
      <c r="C21" s="27"/>
      <c r="D21" s="27"/>
      <c r="E21" s="27"/>
      <c r="F21" s="27"/>
      <c r="G21" s="27"/>
      <c r="H21" s="27"/>
      <c r="I21" s="27"/>
      <c r="J21" s="27"/>
      <c r="K21" s="27"/>
      <c r="L21" s="27"/>
      <c r="M21" s="27"/>
    </row>
    <row r="22" spans="1:13" ht="105">
      <c r="A22" s="14">
        <v>1</v>
      </c>
      <c r="B22" s="20" t="s">
        <v>52</v>
      </c>
      <c r="C22" s="14" t="s">
        <v>41</v>
      </c>
      <c r="D22" s="14"/>
      <c r="E22" s="14" t="s">
        <v>23</v>
      </c>
      <c r="F22" s="14">
        <v>4</v>
      </c>
      <c r="G22" s="16"/>
      <c r="H22" s="17"/>
      <c r="I22" s="16">
        <f>G22*H22</f>
        <v>0</v>
      </c>
      <c r="J22" s="16">
        <f>G22+I22</f>
        <v>0</v>
      </c>
      <c r="K22" s="16">
        <f>F22*G22</f>
        <v>0</v>
      </c>
      <c r="L22" s="16">
        <f>F22*I22</f>
        <v>0</v>
      </c>
      <c r="M22" s="16">
        <f>F22*J22</f>
        <v>0</v>
      </c>
    </row>
    <row r="23" spans="1:13">
      <c r="A23" s="27" t="s">
        <v>42</v>
      </c>
      <c r="B23" s="27"/>
      <c r="C23" s="27"/>
      <c r="D23" s="27"/>
      <c r="E23" s="27"/>
      <c r="F23" s="27"/>
      <c r="G23" s="27"/>
      <c r="H23" s="27"/>
      <c r="I23" s="27"/>
      <c r="J23" s="27"/>
      <c r="K23" s="27"/>
      <c r="L23" s="27"/>
      <c r="M23" s="27"/>
    </row>
    <row r="24" spans="1:13" ht="75">
      <c r="A24" s="14">
        <v>1</v>
      </c>
      <c r="B24" s="15" t="s">
        <v>53</v>
      </c>
      <c r="C24" s="14" t="s">
        <v>43</v>
      </c>
      <c r="D24" s="14"/>
      <c r="E24" s="14" t="s">
        <v>23</v>
      </c>
      <c r="F24" s="14">
        <v>2</v>
      </c>
      <c r="G24" s="16"/>
      <c r="H24" s="17"/>
      <c r="I24" s="16">
        <f>G24*H24</f>
        <v>0</v>
      </c>
      <c r="J24" s="16">
        <f>G24+I24</f>
        <v>0</v>
      </c>
      <c r="K24" s="16">
        <f>F24*G24</f>
        <v>0</v>
      </c>
      <c r="L24" s="16">
        <f>F24*I24</f>
        <v>0</v>
      </c>
      <c r="M24" s="16">
        <f>F24*J24</f>
        <v>0</v>
      </c>
    </row>
    <row r="25" spans="1:13" s="23" customFormat="1">
      <c r="A25" s="22"/>
      <c r="C25" s="22"/>
      <c r="D25" s="22"/>
      <c r="E25" s="22"/>
      <c r="F25" s="22"/>
      <c r="G25" s="22"/>
      <c r="H25" s="22"/>
      <c r="I25" s="22"/>
      <c r="J25" s="22"/>
      <c r="K25" s="22"/>
      <c r="L25" s="22"/>
      <c r="M25" s="22"/>
    </row>
    <row r="26" spans="1:13">
      <c r="J26" s="25" t="s">
        <v>45</v>
      </c>
      <c r="K26" s="26">
        <f>K24+K22+K20+K18+K16+K14+K12+K8+K6+K6</f>
        <v>0</v>
      </c>
      <c r="L26" s="26">
        <f t="shared" ref="L26:M26" si="1">L24+L22+L20+L18+L16+L14+L12+L8+L6+L6</f>
        <v>0</v>
      </c>
      <c r="M26" s="26">
        <f t="shared" si="1"/>
        <v>0</v>
      </c>
    </row>
  </sheetData>
  <mergeCells count="11">
    <mergeCell ref="A1:M1"/>
    <mergeCell ref="A5:M5"/>
    <mergeCell ref="A7:M7"/>
    <mergeCell ref="A9:M9"/>
    <mergeCell ref="A12:J12"/>
    <mergeCell ref="A23:M23"/>
    <mergeCell ref="A13:M13"/>
    <mergeCell ref="A15:M15"/>
    <mergeCell ref="A17:M17"/>
    <mergeCell ref="A19:M19"/>
    <mergeCell ref="A21:M2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Załącznik nr 2</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2006-09-22T13:37:51Z</dcterms:created>
  <dcterms:modified xsi:type="dcterms:W3CDTF">2025-01-29T10:08:30Z</dcterms:modified>
</cp:coreProperties>
</file>